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990" windowHeight="6000" activeTab="1"/>
  </bookViews>
  <sheets>
    <sheet name="Прилож. 1.3" sheetId="1" r:id="rId1"/>
    <sheet name="Прилож. 1.6" sheetId="2" r:id="rId2"/>
  </sheets>
  <definedNames>
    <definedName name="_xlnm.Print_Area" localSheetId="0">'Прилож. 1.3'!$A$1:$N$71</definedName>
    <definedName name="_xlnm.Print_Area" localSheetId="1">'Прилож. 1.6'!$A$1:$U$112</definedName>
  </definedNames>
  <calcPr calcId="125725"/>
</workbook>
</file>

<file path=xl/calcChain.xml><?xml version="1.0" encoding="utf-8"?>
<calcChain xmlns="http://schemas.openxmlformats.org/spreadsheetml/2006/main">
  <c r="K94" i="2"/>
  <c r="J94"/>
  <c r="E94"/>
  <c r="D94"/>
  <c r="D28"/>
  <c r="D27"/>
  <c r="D63" l="1"/>
  <c r="F28"/>
  <c r="F27" s="1"/>
  <c r="F63" s="1"/>
  <c r="E28"/>
  <c r="E27" s="1"/>
  <c r="E63" s="1"/>
  <c r="F54"/>
  <c r="F64" s="1"/>
  <c r="E54"/>
  <c r="D54"/>
  <c r="E64"/>
  <c r="D64"/>
  <c r="F48"/>
  <c r="E48"/>
  <c r="F40"/>
  <c r="E40"/>
  <c r="F35"/>
  <c r="E35"/>
  <c r="D48"/>
  <c r="D40"/>
  <c r="D35"/>
  <c r="F26" l="1"/>
  <c r="E26"/>
  <c r="D26" l="1"/>
</calcChain>
</file>

<file path=xl/sharedStrings.xml><?xml version="1.0" encoding="utf-8"?>
<sst xmlns="http://schemas.openxmlformats.org/spreadsheetml/2006/main" count="394" uniqueCount="211">
  <si>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</si>
  <si>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</si>
  <si>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Показатель</t>
  </si>
  <si>
    <t>1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</si>
  <si>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</si>
  <si>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</si>
  <si>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</si>
  <si>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</si>
  <si>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</si>
  <si>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</si>
  <si>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</si>
  <si>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</si>
  <si>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</si>
  <si>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</si>
  <si>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</si>
  <si>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</si>
  <si>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</si>
  <si>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</si>
  <si>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</si>
  <si>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</si>
  <si>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Единица измерения</t>
  </si>
  <si>
    <t>2</t>
  </si>
  <si>
    <t>тыс. руб.</t>
  </si>
  <si>
    <t>Код показателя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</si>
  <si>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</si>
  <si>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</si>
  <si>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</si>
  <si>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</si>
  <si>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</si>
  <si>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</si>
  <si>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</si>
  <si>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</si>
  <si>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</si>
  <si>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</si>
  <si>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</si>
  <si>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</si>
  <si>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</si>
  <si>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</si>
  <si>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</si>
  <si>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</si>
  <si>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За отчетный период, всего по предприятию</t>
  </si>
  <si>
    <t>4</t>
  </si>
  <si>
    <t>из графы 4: по Субъекту РФ, указанному в заголовке формы **</t>
  </si>
  <si>
    <t>5</t>
  </si>
  <si>
    <t>из графы 5 по видам деятельности *</t>
  </si>
  <si>
    <t>Передача по распределительным сетям</t>
  </si>
  <si>
    <t>6</t>
  </si>
  <si>
    <t>Технологическое присоединение</t>
  </si>
  <si>
    <t>7</t>
  </si>
  <si>
    <t>Прочие виды деятельности</t>
  </si>
  <si>
    <t>8</t>
  </si>
  <si>
    <t>За аналогичный период предыдущего года, всего по предприятию</t>
  </si>
  <si>
    <t>9</t>
  </si>
  <si>
    <t>из графы 9: по Субъекту РФ, указанному в заголовке формы **</t>
  </si>
  <si>
    <t>10</t>
  </si>
  <si>
    <t>из графы 10 по видам деятельности *</t>
  </si>
  <si>
    <t>11</t>
  </si>
  <si>
    <t>12</t>
  </si>
  <si>
    <t>13</t>
  </si>
  <si>
    <t>Примечания: принцип разделения показателей по субъектам РФ и по видам деятельности согласно ОРД предприятия</t>
  </si>
  <si>
    <t>14</t>
  </si>
  <si>
    <t>* Полное наименование видов деятельности:</t>
  </si>
  <si>
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</si>
  <si>
    <t>гр. 7,12 - оказание услуг по технологическому присоединению к электрическим сетям.</t>
  </si>
  <si>
    <t>Для остальных субъектов естественных монополий графы 5 - 8,10 - 13 заполняются в целом по предприятию.</t>
  </si>
  <si>
    <t>(подпись)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</si>
  <si>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1.3</t>
  </si>
  <si>
    <t>Период заполнения:                Годовая, Квартальная</t>
  </si>
  <si>
    <t>Требования к заполнению:  Заполняется отдельно по каждому субъекту РФ</t>
  </si>
  <si>
    <t xml:space="preserve">                          или ином законном основании территориальным сетевым организациям</t>
  </si>
  <si>
    <t xml:space="preserve">Заполняется:   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</t>
  </si>
  <si>
    <r>
      <t xml:space="preserve">Организация:       </t>
    </r>
    <r>
      <rPr>
        <u/>
        <sz val="8"/>
        <rFont val="Times New Roman"/>
        <family val="1"/>
        <charset val="204"/>
      </rPr>
      <t>ОАО "Редкинский Опытный Завод"</t>
    </r>
  </si>
  <si>
    <r>
      <t xml:space="preserve">Идентификационный номер налогоплательщика (ИНН):   </t>
    </r>
    <r>
      <rPr>
        <u/>
        <sz val="8"/>
        <rFont val="Times New Roman"/>
        <family val="1"/>
        <charset val="204"/>
      </rPr>
      <t>6911002726</t>
    </r>
  </si>
  <si>
    <r>
      <t xml:space="preserve">Местонахождение (адрес):  </t>
    </r>
    <r>
      <rPr>
        <u/>
        <sz val="8"/>
        <rFont val="Times New Roman"/>
        <family val="1"/>
        <charset val="204"/>
      </rPr>
      <t>171261      п. Редкино   ул. Заводская   дом1</t>
    </r>
  </si>
  <si>
    <r>
      <t xml:space="preserve">Субъект РФ:                </t>
    </r>
    <r>
      <rPr>
        <u/>
        <sz val="8"/>
        <rFont val="Times New Roman"/>
        <family val="1"/>
        <charset val="204"/>
      </rPr>
      <t>Тверская область</t>
    </r>
  </si>
  <si>
    <r>
      <t xml:space="preserve">Отчетный период:     </t>
    </r>
    <r>
      <rPr>
        <u/>
        <sz val="8"/>
        <rFont val="Times New Roman"/>
        <family val="1"/>
        <charset val="204"/>
      </rPr>
      <t>годовая</t>
    </r>
  </si>
  <si>
    <r>
      <t xml:space="preserve">Организация:       </t>
    </r>
    <r>
      <rPr>
        <u/>
        <sz val="9"/>
        <rFont val="Times New Roman"/>
        <family val="1"/>
        <charset val="204"/>
      </rPr>
      <t>ОАО "Редкинский Опытный Завод"</t>
    </r>
  </si>
  <si>
    <r>
      <t xml:space="preserve">Идентификационный номер налогоплательщика (ИНН):   </t>
    </r>
    <r>
      <rPr>
        <u/>
        <sz val="9"/>
        <rFont val="Times New Roman"/>
        <family val="1"/>
        <charset val="204"/>
      </rPr>
      <t>6911002726</t>
    </r>
  </si>
  <si>
    <r>
      <t xml:space="preserve">Местонахождение (адрес):  </t>
    </r>
    <r>
      <rPr>
        <u/>
        <sz val="9"/>
        <rFont val="Times New Roman"/>
        <family val="1"/>
        <charset val="204"/>
      </rPr>
      <t>171261      п. Редкино   ул. Заводская   дом1</t>
    </r>
  </si>
  <si>
    <r>
      <t xml:space="preserve">Субъект РФ:                </t>
    </r>
    <r>
      <rPr>
        <u/>
        <sz val="9"/>
        <rFont val="Times New Roman"/>
        <family val="1"/>
        <charset val="204"/>
      </rPr>
      <t>Тверская область</t>
    </r>
  </si>
  <si>
    <r>
      <t xml:space="preserve">Отчетный период:     </t>
    </r>
    <r>
      <rPr>
        <u/>
        <sz val="9"/>
        <rFont val="Times New Roman"/>
        <family val="1"/>
        <charset val="204"/>
      </rPr>
      <t>годовая</t>
    </r>
  </si>
  <si>
    <t>или ином законном основании территориальным сетевым субъектах РФ.</t>
  </si>
  <si>
    <t>** Заполняется субъектами естественных монополий, оказывающими услуги по передаче электрической энергии по электрическим сетям, принадлежащим на праве собственности организациям, в нескольких</t>
  </si>
  <si>
    <t xml:space="preserve"> (Фамилия, имя, отчество)</t>
  </si>
  <si>
    <t>-</t>
  </si>
  <si>
    <t>____________________________________</t>
  </si>
  <si>
    <t>Главный бухгалтер</t>
  </si>
  <si>
    <t>Генеральный директор</t>
  </si>
  <si>
    <t>___________Кузьмина Т.Е.____________</t>
  </si>
  <si>
    <r>
      <t>_______</t>
    </r>
    <r>
      <rPr>
        <u/>
        <sz val="8"/>
        <rFont val="Arial"/>
        <family val="2"/>
        <charset val="204"/>
      </rPr>
      <t>_Курбатов В.Е</t>
    </r>
    <r>
      <rPr>
        <sz val="8"/>
        <rFont val="Arial"/>
        <family val="2"/>
        <charset val="204"/>
      </rPr>
      <t>.______________</t>
    </r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</si>
  <si>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</si>
  <si>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но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</si>
  <si>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</si>
  <si>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</si>
  <si>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Годовая, Квартальная</t>
  </si>
  <si>
    <t>Заполняется отдельно по каждому субъекту РФ</t>
  </si>
  <si>
    <t>Период заполнения:</t>
  </si>
  <si>
    <t>Требования к заполнению:</t>
  </si>
  <si>
    <t>из графы 4: по Субъекту РФ, указанному в заголовке формы</t>
  </si>
  <si>
    <t>Примечания:</t>
  </si>
  <si>
    <t>15</t>
  </si>
  <si>
    <t>16</t>
  </si>
  <si>
    <t>Материальные расходы (сумма строк 111, 112, 113)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</si>
  <si>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</si>
  <si>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</si>
  <si>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</si>
  <si>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</si>
  <si>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</si>
  <si>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</si>
  <si>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</si>
  <si>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</si>
  <si>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</si>
  <si>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123,124)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</si>
  <si>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</si>
  <si>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</si>
  <si>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</si>
  <si>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</si>
  <si>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</si>
  <si>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</si>
  <si>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</si>
  <si>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</si>
  <si>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</si>
  <si>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Специалисты и технические</t>
  </si>
  <si>
    <t>Основные производственные рабочие</t>
  </si>
  <si>
    <t>чел.</t>
  </si>
  <si>
    <t>Управленческий персонал</t>
  </si>
  <si>
    <t>чел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</si>
  <si>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</si>
  <si>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</si>
  <si>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</si>
  <si>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</si>
  <si>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</si>
  <si>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</si>
  <si>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</si>
  <si>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</si>
  <si>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</si>
  <si>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</si>
  <si>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</si>
  <si>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</si>
  <si>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190</t>
  </si>
  <si>
    <t>200</t>
  </si>
  <si>
    <t>Возврат заемных средств на цели инвестрограммы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</si>
  <si>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</si>
  <si>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</si>
  <si>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</si>
  <si>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</si>
  <si>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</si>
  <si>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</si>
  <si>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</si>
  <si>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</si>
  <si>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</si>
  <si>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</si>
  <si>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</si>
  <si>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</si>
  <si>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</si>
  <si>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</si>
  <si>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</si>
  <si>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</si>
  <si>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600</t>
  </si>
  <si>
    <t>Расходы на ремонт основных средств (включая арендованные), 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</si>
  <si>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</si>
  <si>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</si>
  <si>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</si>
  <si>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</si>
  <si>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</si>
  <si>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</si>
  <si>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</si>
  <si>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t>гр. 6, 12 - оказание услуг по передаче электрической энергии (мощности) по единой национальной (общероссийской) электрической сети:</t>
  </si>
  <si>
    <t>гр. 7. 13 - оказание услуг по технологическому присоединению к электрическим сетям.</t>
  </si>
  <si>
    <t>900</t>
  </si>
  <si>
    <t>X</t>
  </si>
  <si>
    <t>в том числе по расчетам с покупателями и заказчиками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</si>
  <si>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</si>
  <si>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</si>
  <si>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</si>
  <si>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</si>
  <si>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</si>
  <si>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</si>
  <si>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</si>
  <si>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</si>
  <si>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</si>
  <si>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</si>
  <si>
    <t>Полное наименование видов деятельности:</t>
  </si>
  <si>
    <t>гр. 6, 12- оказание услуг по передаче электрической энергии (мощности) по единой национальной (общероссийской) электрической сети;</t>
  </si>
  <si>
    <t>гр. 7, 13 - оказание услуг по технологическому присоединению к электрическим сетям.</t>
  </si>
  <si>
    <t>Ед. измерения</t>
  </si>
  <si>
    <t>8 (сумма гр.6 и 7)</t>
  </si>
  <si>
    <r>
      <t xml:space="preserve">За аналогичный период </t>
    </r>
    <r>
      <rPr>
        <b/>
        <sz val="8"/>
        <rFont val="Times New Roman"/>
        <family val="1"/>
        <charset val="204"/>
      </rPr>
      <t xml:space="preserve">предыдущего </t>
    </r>
    <r>
      <rPr>
        <sz val="8"/>
        <rFont val="Times New Roman"/>
        <family val="1"/>
        <charset val="204"/>
      </rPr>
      <t xml:space="preserve">года, </t>
    </r>
    <r>
      <rPr>
        <b/>
        <sz val="8"/>
        <rFont val="Times New Roman"/>
        <family val="1"/>
        <charset val="204"/>
      </rPr>
      <t xml:space="preserve">всего </t>
    </r>
    <r>
      <rPr>
        <sz val="8"/>
        <rFont val="Times New Roman"/>
        <family val="1"/>
        <charset val="204"/>
      </rPr>
      <t>по предприятию</t>
    </r>
  </si>
  <si>
    <r>
      <t xml:space="preserve">из графы 10: по Субъекту </t>
    </r>
    <r>
      <rPr>
        <b/>
        <sz val="8"/>
        <rFont val="Times New Roman"/>
        <family val="1"/>
        <charset val="204"/>
      </rPr>
      <t xml:space="preserve">РФ, </t>
    </r>
    <r>
      <rPr>
        <sz val="8"/>
        <rFont val="Times New Roman"/>
        <family val="1"/>
        <charset val="204"/>
      </rPr>
      <t xml:space="preserve">указанному </t>
    </r>
    <r>
      <rPr>
        <b/>
        <sz val="8"/>
        <rFont val="Times New Roman"/>
        <family val="1"/>
        <charset val="204"/>
      </rPr>
      <t xml:space="preserve">в </t>
    </r>
    <r>
      <rPr>
        <sz val="8"/>
        <rFont val="Times New Roman"/>
        <family val="1"/>
        <charset val="204"/>
      </rPr>
      <t>заголовке формы</t>
    </r>
  </si>
  <si>
    <r>
      <t xml:space="preserve">из графы </t>
    </r>
    <r>
      <rPr>
        <b/>
        <sz val="8"/>
        <rFont val="Times New Roman"/>
        <family val="1"/>
        <charset val="204"/>
      </rPr>
      <t xml:space="preserve">5 </t>
    </r>
    <r>
      <rPr>
        <sz val="8"/>
        <rFont val="Times New Roman"/>
        <family val="1"/>
        <charset val="204"/>
      </rPr>
      <t>по видам деятельности *</t>
    </r>
  </si>
  <si>
    <t>14 (сумма гр. 12 и 13)</t>
  </si>
  <si>
    <t>Передача и технологическое присоединение</t>
  </si>
  <si>
    <t>принцип разделения показателей по субъектам РФ и по видам согласно ОРД предприятия</t>
  </si>
  <si>
    <t xml:space="preserve">Заполняется:  </t>
  </si>
  <si>
    <t xml:space="preserve">                                                                  или ином законном основании территориальным сетевым организациям</t>
  </si>
  <si>
    <t>** В целях настоящей таблицы под промышленно-производствениым персоналом понимается персонал, расходы на оплату труда которого учитываются по счету 20 "Основное производство".</t>
  </si>
  <si>
    <r>
      <t xml:space="preserve">из графы </t>
    </r>
    <r>
      <rPr>
        <b/>
        <sz val="8"/>
        <rFont val="Times New Roman"/>
        <family val="1"/>
        <charset val="204"/>
      </rPr>
      <t xml:space="preserve">10: </t>
    </r>
    <r>
      <rPr>
        <sz val="8"/>
        <rFont val="Times New Roman"/>
        <family val="1"/>
        <charset val="204"/>
      </rPr>
      <t>по Субъекту РФ, указанному в заголовке формы</t>
    </r>
  </si>
  <si>
    <r>
      <t xml:space="preserve">Примечания: принцип разделения показателей по субъектам РФ </t>
    </r>
    <r>
      <rPr>
        <b/>
        <sz val="8"/>
        <rFont val="Times New Roman"/>
        <family val="1"/>
        <charset val="204"/>
      </rPr>
      <t xml:space="preserve">и </t>
    </r>
    <r>
      <rPr>
        <sz val="8"/>
        <rFont val="Times New Roman"/>
        <family val="1"/>
        <charset val="204"/>
      </rPr>
      <t>по видам деятельности согласно ОРД предприятия</t>
    </r>
  </si>
  <si>
    <t>Ед.</t>
  </si>
  <si>
    <t xml:space="preserve">Дебиторская задолженность </t>
  </si>
  <si>
    <t>Расшифровка дебиторской задолженности, заемных средств и стоимости активов</t>
  </si>
  <si>
    <t>Приложение к таблице 1.6</t>
  </si>
  <si>
    <t>По состоянию на начало отчетного периода,всего по предприятию</t>
  </si>
  <si>
    <r>
      <t xml:space="preserve">нз графы </t>
    </r>
    <r>
      <rPr>
        <b/>
        <sz val="8"/>
        <rFont val="Times New Roman"/>
        <family val="1"/>
        <charset val="204"/>
      </rPr>
      <t xml:space="preserve">4: </t>
    </r>
    <r>
      <rPr>
        <sz val="8"/>
        <rFont val="Times New Roman"/>
        <family val="1"/>
        <charset val="204"/>
      </rPr>
      <t>по Субъекту РФ, указанному в заголовке формы</t>
    </r>
  </si>
  <si>
    <t>По состоянию на конец  отчетного периода, всего по предприятию</t>
  </si>
  <si>
    <t>из графы 10 по видам деятельности*</t>
  </si>
  <si>
    <t>Расходы, не учитываемые в целях налогообложения прибыли, всего, в том числе (сумма строк 210, 220, 230, 240, 250)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</si>
  <si>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</si>
  <si>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ВН</t>
  </si>
  <si>
    <t>Расходы, учитываемые в целях налогообложения прибыли, всего, в том числе (сумма строк 110, 120, 130, 140, 150, 160, 170, 180, 190)</t>
  </si>
  <si>
    <t>Справочно: среднесписочная численность промышленно-производственного персонала организации **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</si>
</sst>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0"/>
      <name val="Arial"/>
    </font>
    <font>
      <sz val="10"/>
      <name val="Arial"/>
    </font>
    <font>
      <b/>
      <sz val="7"/>
      <name val="Times New Roman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u/>
      <sz val="8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8"/>
      <name val="Arial"/>
      <family val="2"/>
      <charset val="204"/>
    </font>
    <font>
      <sz val="6"/>
      <name val="Times New Roman"/>
      <family val="1"/>
      <charset val="204"/>
    </font>
    <font>
      <b/>
      <sz val="10"/>
      <name val="Arial"/>
      <family val="2"/>
      <charset val="204"/>
    </font>
    <font>
      <i/>
      <sz val="8"/>
      <name val="Arial Narrow"/>
      <family val="2"/>
      <charset val="204"/>
    </font>
    <font>
      <b/>
      <sz val="8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7" fillId="2" borderId="0" applyNumberFormat="0" applyBorder="0" applyAlignment="0" applyProtection="0"/>
    <xf numFmtId="0" fontId="18" fillId="3" borderId="0" applyNumberFormat="0" applyBorder="0" applyAlignment="0" applyProtection="0"/>
  </cellStyleXfs>
  <cellXfs count="66"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left" vertical="top" indent="7"/>
    </xf>
    <xf numFmtId="0" fontId="3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top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7" fillId="0" borderId="6" xfId="1" applyNumberFormat="1" applyFont="1" applyFill="1" applyBorder="1" applyAlignment="1" applyProtection="1">
      <alignment horizontal="center" vertical="center" wrapText="1"/>
    </xf>
    <xf numFmtId="164" fontId="3" fillId="0" borderId="6" xfId="1" applyNumberFormat="1" applyFont="1" applyFill="1" applyBorder="1" applyAlignment="1" applyProtection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2" applyNumberFormat="1" applyFill="1" applyBorder="1" applyAlignment="1" applyProtection="1">
      <alignment horizontal="center" vertical="center" wrapText="1"/>
    </xf>
    <xf numFmtId="4" fontId="7" fillId="0" borderId="6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indent="3"/>
    </xf>
    <xf numFmtId="0" fontId="3" fillId="0" borderId="4" xfId="0" applyNumberFormat="1" applyFont="1" applyFill="1" applyBorder="1" applyAlignment="1" applyProtection="1">
      <alignment horizontal="left" vertical="top" indent="3"/>
    </xf>
    <xf numFmtId="0" fontId="3" fillId="0" borderId="5" xfId="0" applyNumberFormat="1" applyFont="1" applyFill="1" applyBorder="1" applyAlignment="1" applyProtection="1">
      <alignment horizontal="left" vertical="top" indent="3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top" indent="5"/>
    </xf>
    <xf numFmtId="0" fontId="3" fillId="0" borderId="2" xfId="0" applyNumberFormat="1" applyFont="1" applyFill="1" applyBorder="1" applyAlignment="1" applyProtection="1">
      <alignment horizontal="left" vertical="top" indent="5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</cellXfs>
  <cellStyles count="3">
    <cellStyle name="Нейтральный" xfId="2" builtinId="28"/>
    <cellStyle name="Обычный" xfId="0" builtinId="0"/>
    <cellStyle name="Плохой" xfId="1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5"/>
  <sheetViews>
    <sheetView view="pageBreakPreview" topLeftCell="A5" zoomScale="130" zoomScaleNormal="100" zoomScaleSheetLayoutView="130" workbookViewId="0">
      <selection activeCell="L54" sqref="L54"/>
    </sheetView>
  </sheetViews>
  <sheetFormatPr defaultRowHeight="12.75"/>
  <cols>
    <col min="1" max="1" width="27" customWidth="1"/>
    <col min="2" max="2" width="7.28515625" customWidth="1"/>
    <col min="3" max="3" width="5.5703125" customWidth="1"/>
    <col min="4" max="4" width="10.140625" customWidth="1"/>
    <col min="5" max="5" width="9.85546875" customWidth="1"/>
    <col min="6" max="7" width="10.140625" customWidth="1"/>
    <col min="8" max="8" width="10.42578125" customWidth="1"/>
    <col min="9" max="9" width="10" customWidth="1"/>
    <col min="10" max="10" width="9" customWidth="1"/>
    <col min="11" max="11" width="10.140625" customWidth="1"/>
    <col min="12" max="12" width="13.5703125" customWidth="1"/>
    <col min="13" max="13" width="10.42578125" customWidth="1"/>
    <col min="14" max="14" width="14.42578125" customWidth="1"/>
  </cols>
  <sheetData>
    <row r="2" spans="1:14" ht="10.5" customHeight="1">
      <c r="A2" s="45" t="s">
        <v>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8.25" customHeight="1"/>
    <row r="4" spans="1:14" s="1" customFormat="1" ht="1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1" customFormat="1" ht="15" customHeight="1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s="1" customFormat="1" ht="15.75" customHeight="1"/>
    <row r="7" spans="1:14" s="8" customFormat="1">
      <c r="A7" s="40" t="s">
        <v>70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s="8" customFormat="1" ht="15.75" customHeight="1">
      <c r="A8" s="40" t="s">
        <v>69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8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8" customFormat="1">
      <c r="A10" s="40" t="s">
        <v>67</v>
      </c>
      <c r="B10" s="40"/>
      <c r="C10" s="40"/>
      <c r="D10" s="40"/>
      <c r="E10" s="40"/>
      <c r="F10" s="40"/>
      <c r="G10" s="40"/>
      <c r="H10" s="40"/>
      <c r="I10" s="3"/>
      <c r="J10" s="3"/>
      <c r="K10" s="3"/>
    </row>
    <row r="11" spans="1:14" s="8" customFormat="1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4" s="8" customFormat="1">
      <c r="A12" s="40" t="s">
        <v>68</v>
      </c>
      <c r="B12" s="40"/>
      <c r="C12" s="40"/>
      <c r="D12" s="40"/>
      <c r="E12" s="40"/>
      <c r="F12" s="40"/>
      <c r="G12" s="40"/>
      <c r="H12" s="40"/>
      <c r="I12" s="3"/>
      <c r="J12" s="3"/>
      <c r="K12" s="3"/>
    </row>
    <row r="13" spans="1:14" s="8" customFormat="1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s="8" customFormat="1">
      <c r="A14" s="40" t="s">
        <v>76</v>
      </c>
      <c r="B14" s="40"/>
      <c r="C14" s="40"/>
      <c r="D14" s="40"/>
      <c r="E14" s="40"/>
      <c r="F14" s="40"/>
      <c r="G14" s="40"/>
      <c r="H14" s="40"/>
      <c r="I14" s="40"/>
      <c r="J14" s="40"/>
      <c r="K14" s="3"/>
    </row>
    <row r="15" spans="1:14" s="8" customFormat="1" ht="6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s="8" customFormat="1">
      <c r="A16" s="40" t="s">
        <v>77</v>
      </c>
      <c r="B16" s="40"/>
      <c r="C16" s="40"/>
      <c r="D16" s="40"/>
      <c r="E16" s="40"/>
      <c r="F16" s="40"/>
      <c r="G16" s="40"/>
      <c r="H16" s="40"/>
      <c r="I16" s="40"/>
      <c r="J16" s="3"/>
      <c r="K16" s="3"/>
    </row>
    <row r="17" spans="1:14" s="8" customFormat="1" ht="6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4" s="8" customFormat="1">
      <c r="A18" s="40" t="s">
        <v>78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4" s="8" customFormat="1" ht="6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4" s="8" customFormat="1">
      <c r="A20" s="40" t="s">
        <v>79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4" s="8" customFormat="1" ht="6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4" s="8" customFormat="1">
      <c r="A22" s="40" t="s">
        <v>80</v>
      </c>
      <c r="B22" s="40"/>
      <c r="C22" s="40"/>
      <c r="D22" s="40"/>
      <c r="E22" s="40"/>
      <c r="F22" s="40"/>
      <c r="G22" s="40"/>
      <c r="H22" s="3"/>
      <c r="I22" s="3"/>
      <c r="J22" s="3"/>
      <c r="K22" s="3"/>
    </row>
    <row r="24" spans="1:14">
      <c r="A24" s="52" t="s">
        <v>2</v>
      </c>
      <c r="B24" s="50" t="s">
        <v>20</v>
      </c>
      <c r="C24" s="50" t="s">
        <v>23</v>
      </c>
      <c r="D24" s="50" t="s">
        <v>40</v>
      </c>
      <c r="E24" s="50" t="s">
        <v>42</v>
      </c>
      <c r="F24" s="47" t="s">
        <v>44</v>
      </c>
      <c r="G24" s="48"/>
      <c r="H24" s="49"/>
      <c r="I24" s="50" t="s">
        <v>51</v>
      </c>
      <c r="J24" s="50" t="s">
        <v>53</v>
      </c>
      <c r="K24" s="47" t="s">
        <v>55</v>
      </c>
      <c r="L24" s="48"/>
      <c r="M24" s="49"/>
      <c r="N24" s="50" t="s">
        <v>59</v>
      </c>
    </row>
    <row r="25" spans="1:14" ht="52.5">
      <c r="A25" s="53"/>
      <c r="B25" s="51"/>
      <c r="C25" s="51"/>
      <c r="D25" s="51"/>
      <c r="E25" s="51"/>
      <c r="F25" s="4" t="s">
        <v>45</v>
      </c>
      <c r="G25" s="4" t="s">
        <v>47</v>
      </c>
      <c r="H25" s="4" t="s">
        <v>49</v>
      </c>
      <c r="I25" s="51"/>
      <c r="J25" s="51"/>
      <c r="K25" s="4" t="s">
        <v>45</v>
      </c>
      <c r="L25" s="4" t="s">
        <v>47</v>
      </c>
      <c r="M25" s="4" t="s">
        <v>49</v>
      </c>
      <c r="N25" s="51"/>
    </row>
    <row r="26" spans="1:14">
      <c r="A26" s="5" t="s">
        <v>3</v>
      </c>
      <c r="B26" s="6" t="s">
        <v>21</v>
      </c>
      <c r="C26" s="6" t="s">
        <v>24</v>
      </c>
      <c r="D26" s="6" t="s">
        <v>41</v>
      </c>
      <c r="E26" s="6" t="s">
        <v>43</v>
      </c>
      <c r="F26" s="6" t="s">
        <v>46</v>
      </c>
      <c r="G26" s="7" t="s">
        <v>48</v>
      </c>
      <c r="H26" s="6" t="s">
        <v>50</v>
      </c>
      <c r="I26" s="6" t="s">
        <v>52</v>
      </c>
      <c r="J26" s="6" t="s">
        <v>54</v>
      </c>
      <c r="K26" s="6" t="s">
        <v>56</v>
      </c>
      <c r="L26" s="6" t="s">
        <v>57</v>
      </c>
      <c r="M26" s="6" t="s">
        <v>58</v>
      </c>
      <c r="N26" s="6" t="s">
        <v>60</v>
      </c>
    </row>
    <row r="27" spans="1:14" ht="56.25">
      <c r="A27" s="13" t="s">
        <v>4</v>
      </c>
      <c r="B27" s="14" t="s">
        <v>22</v>
      </c>
      <c r="C27" s="14" t="s">
        <v>25</v>
      </c>
      <c r="D27" s="17">
        <v>2138</v>
      </c>
      <c r="E27" s="17">
        <v>2138</v>
      </c>
      <c r="F27" s="17">
        <v>2138</v>
      </c>
      <c r="G27" s="17"/>
      <c r="H27" s="17"/>
      <c r="I27" s="17"/>
      <c r="J27" s="17"/>
      <c r="K27" s="17"/>
      <c r="L27" s="17"/>
      <c r="M27" s="17"/>
      <c r="N27" s="17"/>
    </row>
    <row r="28" spans="1:14" ht="22.5">
      <c r="A28" s="13" t="s">
        <v>5</v>
      </c>
      <c r="B28" s="14" t="s">
        <v>22</v>
      </c>
      <c r="C28" s="14" t="s">
        <v>26</v>
      </c>
      <c r="D28" s="17">
        <v>-4063</v>
      </c>
      <c r="E28" s="17">
        <v>-4063</v>
      </c>
      <c r="F28" s="17">
        <v>-4063</v>
      </c>
      <c r="G28" s="17"/>
      <c r="H28" s="17"/>
      <c r="I28" s="17"/>
      <c r="J28" s="17"/>
      <c r="K28" s="17"/>
      <c r="L28" s="17"/>
      <c r="M28" s="17"/>
      <c r="N28" s="17"/>
    </row>
    <row r="29" spans="1:14">
      <c r="A29" s="13" t="s">
        <v>6</v>
      </c>
      <c r="B29" s="14" t="s">
        <v>22</v>
      </c>
      <c r="C29" s="14" t="s">
        <v>27</v>
      </c>
      <c r="D29" s="17">
        <v>-1925</v>
      </c>
      <c r="E29" s="17">
        <v>-1925</v>
      </c>
      <c r="F29" s="17">
        <v>-1925</v>
      </c>
      <c r="G29" s="17"/>
      <c r="H29" s="17"/>
      <c r="I29" s="17"/>
      <c r="J29" s="17"/>
      <c r="K29" s="17"/>
      <c r="L29" s="17"/>
      <c r="M29" s="17"/>
      <c r="N29" s="17"/>
    </row>
    <row r="30" spans="1:14">
      <c r="A30" s="13" t="s">
        <v>7</v>
      </c>
      <c r="B30" s="14" t="s">
        <v>22</v>
      </c>
      <c r="C30" s="14" t="s">
        <v>28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>
      <c r="A31" s="13" t="s">
        <v>8</v>
      </c>
      <c r="B31" s="14" t="s">
        <v>22</v>
      </c>
      <c r="C31" s="14" t="s">
        <v>29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>
      <c r="A32" s="13" t="s">
        <v>9</v>
      </c>
      <c r="B32" s="14" t="s">
        <v>22</v>
      </c>
      <c r="C32" s="14" t="s">
        <v>30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>
      <c r="A33" s="13" t="s">
        <v>10</v>
      </c>
      <c r="B33" s="14" t="s">
        <v>22</v>
      </c>
      <c r="C33" s="14" t="s">
        <v>31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>
      <c r="A34" s="13" t="s">
        <v>11</v>
      </c>
      <c r="B34" s="14" t="s">
        <v>22</v>
      </c>
      <c r="C34" s="14" t="s">
        <v>32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>
      <c r="A35" s="13" t="s">
        <v>12</v>
      </c>
      <c r="B35" s="14" t="s">
        <v>22</v>
      </c>
      <c r="C35" s="14" t="s">
        <v>33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>
      <c r="A36" s="13" t="s">
        <v>13</v>
      </c>
      <c r="B36" s="14" t="s">
        <v>22</v>
      </c>
      <c r="C36" s="14" t="s">
        <v>34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>
      <c r="A37" s="13" t="s">
        <v>14</v>
      </c>
      <c r="B37" s="14" t="s">
        <v>22</v>
      </c>
      <c r="C37" s="14" t="s">
        <v>35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>
      <c r="A38" s="13" t="s">
        <v>15</v>
      </c>
      <c r="B38" s="14" t="s">
        <v>22</v>
      </c>
      <c r="C38" s="14" t="s">
        <v>36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>
      <c r="A39" s="13" t="s">
        <v>16</v>
      </c>
      <c r="B39" s="14" t="s">
        <v>22</v>
      </c>
      <c r="C39" s="14" t="s">
        <v>37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>
      <c r="A40" s="16" t="s">
        <v>17</v>
      </c>
      <c r="B40" s="15"/>
      <c r="C40" s="1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45">
      <c r="A41" s="13" t="s">
        <v>18</v>
      </c>
      <c r="B41" s="14" t="s">
        <v>22</v>
      </c>
      <c r="C41" s="14" t="s">
        <v>38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22.5">
      <c r="A42" s="13" t="s">
        <v>19</v>
      </c>
      <c r="B42" s="14" t="s">
        <v>22</v>
      </c>
      <c r="C42" s="14" t="s">
        <v>39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4" spans="1:14" s="11" customFormat="1" ht="11.25">
      <c r="A44" s="10" t="s">
        <v>61</v>
      </c>
    </row>
    <row r="45" spans="1:14" s="11" customFormat="1" ht="11.25"/>
    <row r="46" spans="1:14" s="11" customFormat="1" ht="11.25">
      <c r="A46" s="12" t="s">
        <v>62</v>
      </c>
    </row>
    <row r="47" spans="1:14" s="11" customFormat="1" ht="11.25">
      <c r="A47" s="12" t="s">
        <v>63</v>
      </c>
    </row>
    <row r="48" spans="1:14" s="11" customFormat="1" ht="11.25">
      <c r="A48" s="42" t="s">
        <v>82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11" customFormat="1" ht="11.25">
      <c r="A49" s="42" t="s">
        <v>81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1:14" s="11" customFormat="1" ht="11.25"/>
    <row r="51" spans="1:14" s="11" customFormat="1" ht="11.25">
      <c r="A51" s="10" t="s">
        <v>64</v>
      </c>
    </row>
    <row r="52" spans="1:14" s="11" customFormat="1" ht="11.25">
      <c r="A52" s="10"/>
    </row>
    <row r="53" spans="1:14" s="11" customFormat="1" ht="11.25">
      <c r="A53" s="10"/>
    </row>
    <row r="54" spans="1:14" s="11" customFormat="1" ht="11.25">
      <c r="A54" s="10"/>
    </row>
    <row r="55" spans="1:14" s="11" customFormat="1" ht="11.25"/>
    <row r="56" spans="1:14" s="11" customFormat="1" ht="11.25">
      <c r="A56" s="19" t="s">
        <v>87</v>
      </c>
      <c r="B56" s="43" t="s">
        <v>85</v>
      </c>
      <c r="C56" s="43"/>
      <c r="D56" s="43"/>
      <c r="E56" s="43"/>
      <c r="G56" s="41" t="s">
        <v>89</v>
      </c>
      <c r="H56" s="41"/>
      <c r="I56" s="41"/>
    </row>
    <row r="57" spans="1:14" s="11" customFormat="1" ht="11.25">
      <c r="A57" s="18"/>
      <c r="D57" s="12" t="s">
        <v>65</v>
      </c>
      <c r="G57" s="41" t="s">
        <v>83</v>
      </c>
      <c r="H57" s="41"/>
      <c r="I57" s="41"/>
    </row>
    <row r="58" spans="1:14" s="11" customFormat="1" ht="11.25">
      <c r="A58" s="18"/>
      <c r="G58" s="18"/>
      <c r="H58" s="18"/>
      <c r="I58" s="18"/>
    </row>
    <row r="59" spans="1:14" s="11" customFormat="1" ht="11.25">
      <c r="A59" s="19" t="s">
        <v>86</v>
      </c>
      <c r="B59" s="43" t="s">
        <v>85</v>
      </c>
      <c r="C59" s="43"/>
      <c r="D59" s="43"/>
      <c r="E59" s="43"/>
      <c r="G59" s="44" t="s">
        <v>88</v>
      </c>
      <c r="H59" s="44"/>
      <c r="I59" s="44"/>
    </row>
    <row r="60" spans="1:14" s="11" customFormat="1" ht="11.25">
      <c r="D60" s="12" t="s">
        <v>65</v>
      </c>
      <c r="G60" s="41" t="s">
        <v>83</v>
      </c>
      <c r="H60" s="41"/>
      <c r="I60" s="41"/>
    </row>
    <row r="61" spans="1:14" s="11" customFormat="1" ht="11.25"/>
    <row r="62" spans="1:14" s="11" customFormat="1" ht="11.25"/>
    <row r="63" spans="1:14" s="11" customFormat="1" ht="11.25"/>
    <row r="64" spans="1:14" s="11" customFormat="1" ht="11.25"/>
    <row r="65" s="11" customFormat="1" ht="11.25"/>
  </sheetData>
  <mergeCells count="30">
    <mergeCell ref="A10:H10"/>
    <mergeCell ref="K24:M24"/>
    <mergeCell ref="N24:N25"/>
    <mergeCell ref="E24:E25"/>
    <mergeCell ref="F24:H24"/>
    <mergeCell ref="I24:I25"/>
    <mergeCell ref="J24:J25"/>
    <mergeCell ref="A22:G22"/>
    <mergeCell ref="A24:A25"/>
    <mergeCell ref="B24:B25"/>
    <mergeCell ref="C24:C25"/>
    <mergeCell ref="D24:D25"/>
    <mergeCell ref="A12:H12"/>
    <mergeCell ref="A14:J14"/>
    <mergeCell ref="A16:I16"/>
    <mergeCell ref="A18:K18"/>
    <mergeCell ref="A2:N2"/>
    <mergeCell ref="A4:N4"/>
    <mergeCell ref="A5:N5"/>
    <mergeCell ref="A7:N7"/>
    <mergeCell ref="A8:N8"/>
    <mergeCell ref="A20:K20"/>
    <mergeCell ref="G60:I60"/>
    <mergeCell ref="A48:N48"/>
    <mergeCell ref="A49:N49"/>
    <mergeCell ref="B56:E56"/>
    <mergeCell ref="G56:I56"/>
    <mergeCell ref="G57:I57"/>
    <mergeCell ref="B59:E59"/>
    <mergeCell ref="G59:I59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91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tabSelected="1" view="pageBreakPreview" topLeftCell="A20" zoomScale="130" zoomScaleNormal="100" zoomScaleSheetLayoutView="130" workbookViewId="0">
      <selection sqref="A1:P112"/>
    </sheetView>
  </sheetViews>
  <sheetFormatPr defaultRowHeight="12.75"/>
  <cols>
    <col min="1" max="1" width="26.5703125" style="20" customWidth="1"/>
    <col min="2" max="2" width="5.28515625" style="24" customWidth="1"/>
    <col min="3" max="3" width="5.140625" style="20" customWidth="1"/>
    <col min="4" max="4" width="12.5703125" style="20" customWidth="1"/>
    <col min="5" max="5" width="12.28515625" style="20" customWidth="1"/>
    <col min="6" max="6" width="9" style="20" customWidth="1"/>
    <col min="7" max="7" width="8.85546875" style="20" customWidth="1"/>
    <col min="8" max="8" width="9.140625" style="20" customWidth="1"/>
    <col min="9" max="9" width="9" style="20" customWidth="1"/>
    <col min="10" max="10" width="11" style="20" customWidth="1"/>
    <col min="11" max="11" width="10" style="20" customWidth="1"/>
    <col min="12" max="12" width="9" style="20" customWidth="1"/>
    <col min="13" max="13" width="8" style="20" customWidth="1"/>
    <col min="14" max="14" width="8.28515625" style="20" customWidth="1"/>
    <col min="15" max="15" width="7.7109375" style="20" customWidth="1"/>
    <col min="16" max="16" width="12.5703125" style="20" customWidth="1"/>
    <col min="17" max="16384" width="9.140625" style="20"/>
  </cols>
  <sheetData>
    <row r="1" spans="1:16">
      <c r="O1" s="10" t="s">
        <v>90</v>
      </c>
    </row>
    <row r="3" spans="1:16">
      <c r="A3" s="65" t="s">
        <v>91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>
      <c r="A4" s="65" t="s">
        <v>92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6" spans="1:16">
      <c r="A6" s="12" t="s">
        <v>193</v>
      </c>
      <c r="B6" s="57" t="s">
        <v>93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4.25" customHeight="1">
      <c r="A7" s="12" t="s">
        <v>194</v>
      </c>
      <c r="B7" s="57" t="s">
        <v>92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>
      <c r="A8" s="12" t="s">
        <v>96</v>
      </c>
      <c r="B8" s="57" t="s">
        <v>94</v>
      </c>
      <c r="C8" s="57"/>
      <c r="D8" s="57"/>
      <c r="E8" s="57"/>
      <c r="F8" s="57"/>
      <c r="G8" s="57"/>
      <c r="H8" s="57"/>
      <c r="I8" s="57"/>
      <c r="J8" s="57"/>
      <c r="K8" s="12"/>
      <c r="L8" s="12"/>
      <c r="M8" s="12"/>
      <c r="N8" s="12"/>
      <c r="O8" s="12"/>
      <c r="P8" s="12"/>
    </row>
    <row r="9" spans="1:16" ht="6.75" customHeight="1">
      <c r="A9" s="12"/>
      <c r="B9" s="2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>
      <c r="A10" s="12" t="s">
        <v>97</v>
      </c>
      <c r="B10" s="57" t="s">
        <v>95</v>
      </c>
      <c r="C10" s="57"/>
      <c r="D10" s="57"/>
      <c r="E10" s="57"/>
      <c r="F10" s="57"/>
      <c r="G10" s="57"/>
      <c r="H10" s="57"/>
      <c r="I10" s="57"/>
      <c r="J10" s="57"/>
      <c r="K10" s="12"/>
      <c r="L10" s="12"/>
      <c r="M10" s="12"/>
      <c r="N10" s="12"/>
      <c r="O10" s="12"/>
      <c r="P10" s="12"/>
    </row>
    <row r="11" spans="1:16" ht="8.25" customHeight="1">
      <c r="A11" s="12"/>
      <c r="B11" s="2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s="2" customFormat="1" ht="11.25">
      <c r="A12" s="58" t="s">
        <v>71</v>
      </c>
      <c r="B12" s="58"/>
      <c r="C12" s="58"/>
      <c r="D12" s="58"/>
      <c r="E12" s="58"/>
      <c r="F12" s="58"/>
      <c r="G12" s="58"/>
      <c r="H12" s="58"/>
      <c r="I12" s="58"/>
      <c r="J12" s="58"/>
    </row>
    <row r="13" spans="1:16" s="2" customFormat="1" ht="6.75" customHeight="1"/>
    <row r="14" spans="1:16" s="2" customFormat="1" ht="11.25">
      <c r="A14" s="58" t="s">
        <v>72</v>
      </c>
      <c r="B14" s="58"/>
      <c r="C14" s="58"/>
      <c r="D14" s="58"/>
      <c r="E14" s="58"/>
      <c r="F14" s="58"/>
      <c r="G14" s="58"/>
      <c r="H14" s="58"/>
      <c r="I14" s="58"/>
    </row>
    <row r="15" spans="1:16" s="2" customFormat="1" ht="6.75" customHeight="1"/>
    <row r="16" spans="1:16" s="2" customFormat="1" ht="11.25">
      <c r="A16" s="58" t="s">
        <v>73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6" s="2" customFormat="1" ht="7.5" customHeight="1"/>
    <row r="18" spans="1:16" s="2" customFormat="1" ht="11.25">
      <c r="A18" s="58" t="s">
        <v>74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6" s="2" customFormat="1" ht="6" customHeight="1"/>
    <row r="20" spans="1:16" s="2" customFormat="1" ht="11.25">
      <c r="A20" s="58" t="s">
        <v>75</v>
      </c>
      <c r="B20" s="58"/>
      <c r="C20" s="58"/>
      <c r="D20" s="58"/>
      <c r="E20" s="58"/>
      <c r="F20" s="58"/>
      <c r="G20" s="58"/>
    </row>
    <row r="21" spans="1:16" ht="8.25" customHeight="1">
      <c r="A21" s="12"/>
      <c r="B21" s="2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9.75" customHeight="1"/>
    <row r="23" spans="1:16" ht="12.75" customHeight="1">
      <c r="A23" s="59" t="s">
        <v>2</v>
      </c>
      <c r="B23" s="59" t="s">
        <v>185</v>
      </c>
      <c r="C23" s="59" t="s">
        <v>23</v>
      </c>
      <c r="D23" s="59" t="s">
        <v>40</v>
      </c>
      <c r="E23" s="59" t="s">
        <v>98</v>
      </c>
      <c r="F23" s="54" t="s">
        <v>189</v>
      </c>
      <c r="G23" s="55"/>
      <c r="H23" s="55"/>
      <c r="I23" s="56"/>
      <c r="J23" s="59" t="s">
        <v>187</v>
      </c>
      <c r="K23" s="59" t="s">
        <v>188</v>
      </c>
      <c r="L23" s="54" t="s">
        <v>205</v>
      </c>
      <c r="M23" s="55"/>
      <c r="N23" s="55"/>
      <c r="O23" s="56"/>
      <c r="P23" s="22" t="s">
        <v>99</v>
      </c>
    </row>
    <row r="24" spans="1:16" s="24" customFormat="1" ht="78.75">
      <c r="A24" s="60"/>
      <c r="B24" s="60"/>
      <c r="C24" s="60"/>
      <c r="D24" s="60"/>
      <c r="E24" s="60"/>
      <c r="F24" s="14" t="s">
        <v>45</v>
      </c>
      <c r="G24" s="14" t="s">
        <v>47</v>
      </c>
      <c r="H24" s="14" t="s">
        <v>191</v>
      </c>
      <c r="I24" s="14" t="s">
        <v>49</v>
      </c>
      <c r="J24" s="60"/>
      <c r="K24" s="60"/>
      <c r="L24" s="14" t="s">
        <v>45</v>
      </c>
      <c r="M24" s="14" t="s">
        <v>47</v>
      </c>
      <c r="N24" s="14" t="s">
        <v>191</v>
      </c>
      <c r="O24" s="14" t="s">
        <v>49</v>
      </c>
      <c r="P24" s="23" t="s">
        <v>192</v>
      </c>
    </row>
    <row r="25" spans="1:16" s="24" customFormat="1" ht="33.75">
      <c r="A25" s="14" t="s">
        <v>3</v>
      </c>
      <c r="B25" s="25" t="s">
        <v>21</v>
      </c>
      <c r="C25" s="14" t="s">
        <v>24</v>
      </c>
      <c r="D25" s="14" t="s">
        <v>41</v>
      </c>
      <c r="E25" s="14" t="s">
        <v>43</v>
      </c>
      <c r="F25" s="14" t="s">
        <v>46</v>
      </c>
      <c r="G25" s="14" t="s">
        <v>48</v>
      </c>
      <c r="H25" s="14" t="s">
        <v>186</v>
      </c>
      <c r="I25" s="14" t="s">
        <v>52</v>
      </c>
      <c r="J25" s="14" t="s">
        <v>54</v>
      </c>
      <c r="K25" s="14" t="s">
        <v>56</v>
      </c>
      <c r="L25" s="14" t="s">
        <v>57</v>
      </c>
      <c r="M25" s="14" t="s">
        <v>58</v>
      </c>
      <c r="N25" s="14" t="s">
        <v>190</v>
      </c>
      <c r="O25" s="14" t="s">
        <v>100</v>
      </c>
      <c r="P25" s="14" t="s">
        <v>101</v>
      </c>
    </row>
    <row r="26" spans="1:16" ht="45">
      <c r="A26" s="13" t="s">
        <v>209</v>
      </c>
      <c r="B26" s="14" t="s">
        <v>22</v>
      </c>
      <c r="C26" s="14" t="s">
        <v>34</v>
      </c>
      <c r="D26" s="33">
        <f>D35+D40+D47+D48+D49+D52+D53+D54+D27</f>
        <v>4063.1659999999997</v>
      </c>
      <c r="E26" s="33">
        <f t="shared" ref="E26:F26" si="0">E35+E40+E47+E48+E49+E52+E53+E54+E27</f>
        <v>4063.1659999999997</v>
      </c>
      <c r="F26" s="33">
        <f t="shared" si="0"/>
        <v>4063.1659999999997</v>
      </c>
      <c r="G26" s="33"/>
      <c r="H26" s="33"/>
      <c r="I26" s="33"/>
      <c r="J26" s="33"/>
      <c r="K26" s="32"/>
      <c r="L26" s="32"/>
      <c r="M26" s="32"/>
      <c r="N26" s="32"/>
      <c r="O26" s="32"/>
      <c r="P26" s="32"/>
    </row>
    <row r="27" spans="1:16" ht="22.5">
      <c r="A27" s="13" t="s">
        <v>102</v>
      </c>
      <c r="B27" s="14" t="s">
        <v>22</v>
      </c>
      <c r="C27" s="14" t="s">
        <v>35</v>
      </c>
      <c r="D27" s="34">
        <f>D28+D29+D34</f>
        <v>811.60900000000004</v>
      </c>
      <c r="E27" s="34">
        <f t="shared" ref="E27:F27" si="1">E28+E29+E34</f>
        <v>811.60900000000004</v>
      </c>
      <c r="F27" s="34">
        <f t="shared" si="1"/>
        <v>811.60900000000004</v>
      </c>
      <c r="G27" s="34"/>
      <c r="H27" s="34"/>
      <c r="I27" s="34"/>
      <c r="J27" s="34"/>
      <c r="K27" s="32"/>
      <c r="L27" s="32"/>
      <c r="M27" s="32"/>
      <c r="N27" s="32"/>
      <c r="O27" s="32"/>
      <c r="P27" s="32"/>
    </row>
    <row r="28" spans="1:16" ht="22.5">
      <c r="A28" s="13" t="s">
        <v>103</v>
      </c>
      <c r="B28" s="14" t="s">
        <v>22</v>
      </c>
      <c r="C28" s="14" t="s">
        <v>104</v>
      </c>
      <c r="D28" s="35">
        <f>401.004+366.2+10.979+33.426</f>
        <v>811.60900000000004</v>
      </c>
      <c r="E28" s="35">
        <f t="shared" ref="E28:F28" si="2">401.004+366.2+10.979+33.426</f>
        <v>811.60900000000004</v>
      </c>
      <c r="F28" s="35">
        <f t="shared" si="2"/>
        <v>811.60900000000004</v>
      </c>
      <c r="G28" s="35"/>
      <c r="H28" s="34"/>
      <c r="I28" s="35"/>
      <c r="J28" s="35"/>
      <c r="K28" s="14"/>
      <c r="L28" s="14"/>
      <c r="M28" s="14"/>
      <c r="N28" s="32"/>
      <c r="O28" s="14"/>
      <c r="P28" s="14"/>
    </row>
    <row r="29" spans="1:16" ht="67.5">
      <c r="A29" s="13" t="s">
        <v>105</v>
      </c>
      <c r="B29" s="14" t="s">
        <v>22</v>
      </c>
      <c r="C29" s="14" t="s">
        <v>106</v>
      </c>
      <c r="D29" s="35"/>
      <c r="E29" s="35"/>
      <c r="F29" s="35"/>
      <c r="G29" s="35"/>
      <c r="H29" s="35"/>
      <c r="I29" s="35"/>
      <c r="J29" s="35"/>
      <c r="K29" s="14"/>
      <c r="L29" s="14"/>
      <c r="M29" s="14"/>
      <c r="N29" s="32"/>
      <c r="O29" s="14"/>
      <c r="P29" s="14"/>
    </row>
    <row r="30" spans="1:16" ht="22.5">
      <c r="A30" s="13" t="s">
        <v>208</v>
      </c>
      <c r="B30" s="14" t="s">
        <v>22</v>
      </c>
      <c r="C30" s="26"/>
      <c r="D30" s="35"/>
      <c r="E30" s="35"/>
      <c r="F30" s="35"/>
      <c r="G30" s="35"/>
      <c r="H30" s="35"/>
      <c r="I30" s="35"/>
      <c r="J30" s="35"/>
      <c r="K30" s="14"/>
      <c r="L30" s="14"/>
      <c r="M30" s="14"/>
      <c r="N30" s="32"/>
      <c r="O30" s="14"/>
      <c r="P30" s="14"/>
    </row>
    <row r="31" spans="1:16" ht="22.5">
      <c r="A31" s="13" t="s">
        <v>107</v>
      </c>
      <c r="B31" s="14" t="s">
        <v>22</v>
      </c>
      <c r="C31" s="26"/>
      <c r="D31" s="35"/>
      <c r="E31" s="35"/>
      <c r="F31" s="35"/>
      <c r="G31" s="35"/>
      <c r="H31" s="35"/>
      <c r="I31" s="35"/>
      <c r="J31" s="35"/>
      <c r="K31" s="14"/>
      <c r="L31" s="14"/>
      <c r="M31" s="14"/>
      <c r="N31" s="32"/>
      <c r="O31" s="14"/>
      <c r="P31" s="14"/>
    </row>
    <row r="32" spans="1:16" ht="22.5">
      <c r="A32" s="13" t="s">
        <v>108</v>
      </c>
      <c r="B32" s="14" t="s">
        <v>22</v>
      </c>
      <c r="C32" s="26"/>
      <c r="D32" s="35"/>
      <c r="E32" s="35"/>
      <c r="F32" s="35"/>
      <c r="G32" s="35"/>
      <c r="H32" s="35"/>
      <c r="I32" s="35"/>
      <c r="J32" s="35"/>
      <c r="K32" s="14"/>
      <c r="L32" s="14"/>
      <c r="M32" s="14"/>
      <c r="N32" s="32"/>
      <c r="O32" s="14"/>
      <c r="P32" s="14"/>
    </row>
    <row r="33" spans="1:16" ht="22.5">
      <c r="A33" s="13" t="s">
        <v>109</v>
      </c>
      <c r="B33" s="14" t="s">
        <v>22</v>
      </c>
      <c r="C33" s="26"/>
      <c r="D33" s="35"/>
      <c r="E33" s="35"/>
      <c r="F33" s="35"/>
      <c r="G33" s="35"/>
      <c r="H33" s="35"/>
      <c r="I33" s="35"/>
      <c r="J33" s="35"/>
      <c r="K33" s="14"/>
      <c r="L33" s="14"/>
      <c r="M33" s="14"/>
      <c r="N33" s="32"/>
      <c r="O33" s="14"/>
      <c r="P33" s="14"/>
    </row>
    <row r="34" spans="1:16" ht="33.75">
      <c r="A34" s="13" t="s">
        <v>110</v>
      </c>
      <c r="B34" s="14" t="s">
        <v>22</v>
      </c>
      <c r="C34" s="14" t="s">
        <v>111</v>
      </c>
      <c r="D34" s="35"/>
      <c r="E34" s="35"/>
      <c r="F34" s="35"/>
      <c r="G34" s="35"/>
      <c r="H34" s="35"/>
      <c r="I34" s="35"/>
      <c r="J34" s="35"/>
      <c r="K34" s="14"/>
      <c r="L34" s="14"/>
      <c r="M34" s="14"/>
      <c r="N34" s="32"/>
      <c r="O34" s="14"/>
      <c r="P34" s="14"/>
    </row>
    <row r="35" spans="1:16" ht="33.75">
      <c r="A35" s="13" t="s">
        <v>112</v>
      </c>
      <c r="B35" s="14" t="s">
        <v>22</v>
      </c>
      <c r="C35" s="14" t="s">
        <v>36</v>
      </c>
      <c r="D35" s="35">
        <f>SUM(D36:D39)</f>
        <v>0</v>
      </c>
      <c r="E35" s="35">
        <f t="shared" ref="E35:F35" si="3">SUM(E36:E39)</f>
        <v>0</v>
      </c>
      <c r="F35" s="35">
        <f t="shared" si="3"/>
        <v>0</v>
      </c>
      <c r="G35" s="35"/>
      <c r="H35" s="35"/>
      <c r="I35" s="35"/>
      <c r="J35" s="35"/>
      <c r="K35" s="14"/>
      <c r="L35" s="14"/>
      <c r="M35" s="14"/>
      <c r="N35" s="32"/>
      <c r="O35" s="14"/>
      <c r="P35" s="14"/>
    </row>
    <row r="36" spans="1:16" ht="22.5">
      <c r="A36" s="13" t="s">
        <v>113</v>
      </c>
      <c r="B36" s="14" t="s">
        <v>22</v>
      </c>
      <c r="C36" s="14" t="s">
        <v>114</v>
      </c>
      <c r="D36" s="35"/>
      <c r="E36" s="35"/>
      <c r="F36" s="35"/>
      <c r="G36" s="35"/>
      <c r="H36" s="35"/>
      <c r="I36" s="35"/>
      <c r="J36" s="35"/>
      <c r="K36" s="14"/>
      <c r="L36" s="14"/>
      <c r="M36" s="14"/>
      <c r="N36" s="32"/>
      <c r="O36" s="14"/>
      <c r="P36" s="14"/>
    </row>
    <row r="37" spans="1:16" ht="22.5">
      <c r="A37" s="13" t="s">
        <v>115</v>
      </c>
      <c r="B37" s="14" t="s">
        <v>22</v>
      </c>
      <c r="C37" s="14" t="s">
        <v>116</v>
      </c>
      <c r="D37" s="35"/>
      <c r="E37" s="35"/>
      <c r="F37" s="35"/>
      <c r="G37" s="35"/>
      <c r="H37" s="35"/>
      <c r="I37" s="35"/>
      <c r="J37" s="35"/>
      <c r="K37" s="14"/>
      <c r="L37" s="14"/>
      <c r="M37" s="14"/>
      <c r="N37" s="32"/>
      <c r="O37" s="14"/>
      <c r="P37" s="14"/>
    </row>
    <row r="38" spans="1:16" ht="45">
      <c r="A38" s="13" t="s">
        <v>117</v>
      </c>
      <c r="B38" s="14" t="s">
        <v>22</v>
      </c>
      <c r="C38" s="14" t="s">
        <v>118</v>
      </c>
      <c r="D38" s="35"/>
      <c r="E38" s="35"/>
      <c r="F38" s="35"/>
      <c r="G38" s="35"/>
      <c r="H38" s="35"/>
      <c r="I38" s="35"/>
      <c r="J38" s="35"/>
      <c r="K38" s="14"/>
      <c r="L38" s="14"/>
      <c r="M38" s="14"/>
      <c r="N38" s="32"/>
      <c r="O38" s="14"/>
      <c r="P38" s="14"/>
    </row>
    <row r="39" spans="1:16" ht="33.75">
      <c r="A39" s="13" t="s">
        <v>119</v>
      </c>
      <c r="B39" s="14" t="s">
        <v>22</v>
      </c>
      <c r="C39" s="14" t="s">
        <v>120</v>
      </c>
      <c r="D39" s="35"/>
      <c r="E39" s="35"/>
      <c r="F39" s="35"/>
      <c r="G39" s="35"/>
      <c r="H39" s="35"/>
      <c r="I39" s="35"/>
      <c r="J39" s="35"/>
      <c r="K39" s="14"/>
      <c r="L39" s="14"/>
      <c r="M39" s="14"/>
      <c r="N39" s="32"/>
      <c r="O39" s="14"/>
      <c r="P39" s="14"/>
    </row>
    <row r="40" spans="1:16" ht="22.5">
      <c r="A40" s="13" t="s">
        <v>121</v>
      </c>
      <c r="B40" s="14" t="s">
        <v>22</v>
      </c>
      <c r="C40" s="14" t="s">
        <v>37</v>
      </c>
      <c r="D40" s="39">
        <f>D41+D42</f>
        <v>2305.9699999999998</v>
      </c>
      <c r="E40" s="39">
        <f t="shared" ref="E40:F40" si="4">E41+E42</f>
        <v>2305.9699999999998</v>
      </c>
      <c r="F40" s="39">
        <f t="shared" si="4"/>
        <v>2305.9699999999998</v>
      </c>
      <c r="G40" s="35"/>
      <c r="H40" s="35"/>
      <c r="I40" s="35"/>
      <c r="J40" s="35"/>
      <c r="K40" s="14"/>
      <c r="L40" s="14"/>
      <c r="M40" s="14"/>
      <c r="N40" s="32"/>
      <c r="O40" s="14"/>
      <c r="P40" s="14"/>
    </row>
    <row r="41" spans="1:16" ht="22.5">
      <c r="A41" s="13" t="s">
        <v>122</v>
      </c>
      <c r="B41" s="14" t="s">
        <v>22</v>
      </c>
      <c r="C41" s="26"/>
      <c r="D41" s="39"/>
      <c r="E41" s="39"/>
      <c r="F41" s="39"/>
      <c r="G41" s="35"/>
      <c r="H41" s="35"/>
      <c r="I41" s="35"/>
      <c r="J41" s="35"/>
      <c r="K41" s="14"/>
      <c r="L41" s="14"/>
      <c r="M41" s="14"/>
      <c r="N41" s="32"/>
      <c r="O41" s="14"/>
      <c r="P41" s="14"/>
    </row>
    <row r="42" spans="1:16" ht="22.5">
      <c r="A42" s="13" t="s">
        <v>123</v>
      </c>
      <c r="B42" s="14" t="s">
        <v>22</v>
      </c>
      <c r="C42" s="26"/>
      <c r="D42" s="39">
        <v>2305.9699999999998</v>
      </c>
      <c r="E42" s="39">
        <v>2305.9699999999998</v>
      </c>
      <c r="F42" s="39">
        <v>2305.9699999999998</v>
      </c>
      <c r="G42" s="35"/>
      <c r="H42" s="35"/>
      <c r="I42" s="35"/>
      <c r="J42" s="35"/>
      <c r="K42" s="14"/>
      <c r="L42" s="14"/>
      <c r="M42" s="14"/>
      <c r="N42" s="32"/>
      <c r="O42" s="14"/>
      <c r="P42" s="14"/>
    </row>
    <row r="43" spans="1:16" ht="45">
      <c r="A43" s="13" t="s">
        <v>210</v>
      </c>
      <c r="B43" s="14" t="s">
        <v>124</v>
      </c>
      <c r="C43" s="26"/>
      <c r="D43" s="36">
        <v>8</v>
      </c>
      <c r="E43" s="36">
        <v>8</v>
      </c>
      <c r="F43" s="36">
        <v>8</v>
      </c>
      <c r="G43" s="36"/>
      <c r="H43" s="36"/>
      <c r="I43" s="36"/>
      <c r="J43" s="36"/>
      <c r="K43" s="14"/>
      <c r="L43" s="14"/>
      <c r="M43" s="14"/>
      <c r="N43" s="32"/>
      <c r="O43" s="14"/>
      <c r="P43" s="14"/>
    </row>
    <row r="44" spans="1:16">
      <c r="A44" s="13" t="s">
        <v>125</v>
      </c>
      <c r="B44" s="14" t="s">
        <v>124</v>
      </c>
      <c r="C44" s="26"/>
      <c r="D44" s="36"/>
      <c r="E44" s="36"/>
      <c r="F44" s="36"/>
      <c r="G44" s="36"/>
      <c r="H44" s="36"/>
      <c r="I44" s="36"/>
      <c r="J44" s="36"/>
      <c r="K44" s="14"/>
      <c r="L44" s="14"/>
      <c r="M44" s="14"/>
      <c r="N44" s="32"/>
      <c r="O44" s="14"/>
      <c r="P44" s="14"/>
    </row>
    <row r="45" spans="1:16">
      <c r="A45" s="13" t="s">
        <v>122</v>
      </c>
      <c r="B45" s="14" t="s">
        <v>124</v>
      </c>
      <c r="C45" s="26"/>
      <c r="D45" s="36"/>
      <c r="E45" s="36"/>
      <c r="F45" s="36"/>
      <c r="G45" s="36"/>
      <c r="H45" s="36"/>
      <c r="I45" s="36"/>
      <c r="J45" s="36"/>
      <c r="K45" s="14"/>
      <c r="L45" s="14"/>
      <c r="M45" s="14"/>
      <c r="N45" s="32"/>
      <c r="O45" s="14"/>
      <c r="P45" s="14"/>
    </row>
    <row r="46" spans="1:16" ht="22.5">
      <c r="A46" s="13" t="s">
        <v>123</v>
      </c>
      <c r="B46" s="14" t="s">
        <v>126</v>
      </c>
      <c r="C46" s="26"/>
      <c r="D46" s="36">
        <v>8</v>
      </c>
      <c r="E46" s="36">
        <v>8</v>
      </c>
      <c r="F46" s="36">
        <v>8</v>
      </c>
      <c r="G46" s="36"/>
      <c r="H46" s="36"/>
      <c r="I46" s="36"/>
      <c r="J46" s="36"/>
      <c r="K46" s="14"/>
      <c r="L46" s="14"/>
      <c r="M46" s="14"/>
      <c r="N46" s="32"/>
      <c r="O46" s="14"/>
      <c r="P46" s="14"/>
    </row>
    <row r="47" spans="1:16" ht="112.5">
      <c r="A47" s="13" t="s">
        <v>127</v>
      </c>
      <c r="B47" s="14" t="s">
        <v>22</v>
      </c>
      <c r="C47" s="14" t="s">
        <v>38</v>
      </c>
      <c r="D47" s="35">
        <v>704.5</v>
      </c>
      <c r="E47" s="35">
        <v>704.5</v>
      </c>
      <c r="F47" s="35">
        <v>704.5</v>
      </c>
      <c r="G47" s="35"/>
      <c r="H47" s="35"/>
      <c r="I47" s="35"/>
      <c r="J47" s="35"/>
      <c r="K47" s="14"/>
      <c r="L47" s="14"/>
      <c r="M47" s="14"/>
      <c r="N47" s="32"/>
      <c r="O47" s="14"/>
      <c r="P47" s="14"/>
    </row>
    <row r="48" spans="1:16" ht="22.5">
      <c r="A48" s="13" t="s">
        <v>128</v>
      </c>
      <c r="B48" s="14" t="s">
        <v>22</v>
      </c>
      <c r="C48" s="14" t="s">
        <v>39</v>
      </c>
      <c r="D48" s="35">
        <f>11.4+48.1</f>
        <v>59.5</v>
      </c>
      <c r="E48" s="35">
        <f t="shared" ref="E48:F48" si="5">11.4+48.1</f>
        <v>59.5</v>
      </c>
      <c r="F48" s="35">
        <f t="shared" si="5"/>
        <v>59.5</v>
      </c>
      <c r="G48" s="35"/>
      <c r="H48" s="35"/>
      <c r="I48" s="35"/>
      <c r="J48" s="35"/>
      <c r="K48" s="14"/>
      <c r="L48" s="14"/>
      <c r="M48" s="14"/>
      <c r="N48" s="32"/>
      <c r="O48" s="14"/>
      <c r="P48" s="14"/>
    </row>
    <row r="49" spans="1:16" ht="22.5">
      <c r="A49" s="13" t="s">
        <v>129</v>
      </c>
      <c r="B49" s="14" t="s">
        <v>22</v>
      </c>
      <c r="C49" s="14" t="s">
        <v>130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32"/>
      <c r="O49" s="14"/>
      <c r="P49" s="14"/>
    </row>
    <row r="50" spans="1:16" ht="22.5">
      <c r="A50" s="13" t="s">
        <v>131</v>
      </c>
      <c r="B50" s="14" t="s">
        <v>22</v>
      </c>
      <c r="C50" s="14" t="s">
        <v>132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32"/>
      <c r="O50" s="14"/>
      <c r="P50" s="14"/>
    </row>
    <row r="51" spans="1:16" ht="22.5">
      <c r="A51" s="13" t="s">
        <v>133</v>
      </c>
      <c r="B51" s="14" t="s">
        <v>22</v>
      </c>
      <c r="C51" s="14" t="s">
        <v>134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32"/>
      <c r="O51" s="14"/>
      <c r="P51" s="14"/>
    </row>
    <row r="52" spans="1:16" ht="33.75">
      <c r="A52" s="13" t="s">
        <v>135</v>
      </c>
      <c r="B52" s="14" t="s">
        <v>22</v>
      </c>
      <c r="C52" s="14" t="s">
        <v>136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32"/>
      <c r="O52" s="14"/>
      <c r="P52" s="14"/>
    </row>
    <row r="53" spans="1:16" ht="45">
      <c r="A53" s="13" t="s">
        <v>137</v>
      </c>
      <c r="B53" s="14" t="s">
        <v>22</v>
      </c>
      <c r="C53" s="14" t="s">
        <v>138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32"/>
      <c r="O53" s="14"/>
      <c r="P53" s="14"/>
    </row>
    <row r="54" spans="1:16" ht="22.5">
      <c r="A54" s="13" t="s">
        <v>13</v>
      </c>
      <c r="B54" s="14" t="s">
        <v>22</v>
      </c>
      <c r="C54" s="14" t="s">
        <v>139</v>
      </c>
      <c r="D54" s="14">
        <f>3.99+0.09+99.7+38.9+26.7+0.44+10.72+0.055+0.992</f>
        <v>181.58699999999999</v>
      </c>
      <c r="E54" s="14">
        <f t="shared" ref="E54:F54" si="6">3.99+0.09+99.7+38.9+26.7+0.44+10.72+0.055+0.992</f>
        <v>181.58699999999999</v>
      </c>
      <c r="F54" s="14">
        <f t="shared" si="6"/>
        <v>181.58699999999999</v>
      </c>
      <c r="G54" s="14"/>
      <c r="H54" s="14"/>
      <c r="I54" s="14"/>
      <c r="J54" s="14"/>
      <c r="K54" s="14"/>
      <c r="L54" s="14"/>
      <c r="M54" s="14"/>
      <c r="N54" s="32"/>
      <c r="O54" s="14"/>
      <c r="P54" s="14"/>
    </row>
    <row r="55" spans="1:16" ht="45">
      <c r="A55" s="13" t="s">
        <v>206</v>
      </c>
      <c r="B55" s="14" t="s">
        <v>22</v>
      </c>
      <c r="C55" s="14" t="s">
        <v>140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32"/>
      <c r="O55" s="14"/>
      <c r="P55" s="14"/>
    </row>
    <row r="56" spans="1:16" ht="22.5">
      <c r="A56" s="13" t="s">
        <v>141</v>
      </c>
      <c r="B56" s="14" t="s">
        <v>22</v>
      </c>
      <c r="C56" s="14" t="s">
        <v>142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32"/>
      <c r="O56" s="14"/>
      <c r="P56" s="14"/>
    </row>
    <row r="57" spans="1:16" ht="22.5">
      <c r="A57" s="13" t="s">
        <v>143</v>
      </c>
      <c r="B57" s="14" t="s">
        <v>22</v>
      </c>
      <c r="C57" s="14" t="s">
        <v>144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32"/>
      <c r="O57" s="14"/>
      <c r="P57" s="14"/>
    </row>
    <row r="58" spans="1:16" ht="22.5">
      <c r="A58" s="13" t="s">
        <v>145</v>
      </c>
      <c r="B58" s="14" t="s">
        <v>22</v>
      </c>
      <c r="C58" s="14" t="s">
        <v>146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32"/>
      <c r="O58" s="14"/>
      <c r="P58" s="14"/>
    </row>
    <row r="59" spans="1:16" ht="22.5">
      <c r="A59" s="13" t="s">
        <v>147</v>
      </c>
      <c r="B59" s="14" t="s">
        <v>22</v>
      </c>
      <c r="C59" s="14" t="s">
        <v>148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32"/>
      <c r="O59" s="14"/>
      <c r="P59" s="14"/>
    </row>
    <row r="60" spans="1:16" ht="22.5">
      <c r="A60" s="13" t="s">
        <v>149</v>
      </c>
      <c r="B60" s="14" t="s">
        <v>22</v>
      </c>
      <c r="C60" s="14" t="s">
        <v>150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32"/>
      <c r="O60" s="14"/>
      <c r="P60" s="14"/>
    </row>
    <row r="61" spans="1:16" ht="22.5">
      <c r="A61" s="13" t="s">
        <v>151</v>
      </c>
      <c r="B61" s="14" t="s">
        <v>22</v>
      </c>
      <c r="C61" s="14" t="s">
        <v>152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32"/>
      <c r="O61" s="14"/>
      <c r="P61" s="14"/>
    </row>
    <row r="62" spans="1:16">
      <c r="A62" s="61" t="s">
        <v>153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3"/>
    </row>
    <row r="63" spans="1:16" ht="22.5">
      <c r="A63" s="13" t="s">
        <v>154</v>
      </c>
      <c r="B63" s="14" t="s">
        <v>22</v>
      </c>
      <c r="C63" s="14" t="s">
        <v>155</v>
      </c>
      <c r="D63" s="35">
        <f>D40+D27+D47</f>
        <v>3822.0789999999997</v>
      </c>
      <c r="E63" s="35">
        <f t="shared" ref="E63:F63" si="7">E40+E27+E47</f>
        <v>3822.0789999999997</v>
      </c>
      <c r="F63" s="35">
        <f t="shared" si="7"/>
        <v>3822.0789999999997</v>
      </c>
      <c r="G63" s="13"/>
      <c r="H63" s="13"/>
      <c r="I63" s="13"/>
      <c r="J63" s="35"/>
      <c r="K63" s="13"/>
      <c r="L63" s="13"/>
      <c r="M63" s="13"/>
      <c r="N63" s="13"/>
      <c r="O63" s="13"/>
      <c r="P63" s="13"/>
    </row>
    <row r="64" spans="1:16" ht="22.5">
      <c r="A64" s="13" t="s">
        <v>156</v>
      </c>
      <c r="B64" s="14" t="s">
        <v>22</v>
      </c>
      <c r="C64" s="14" t="s">
        <v>157</v>
      </c>
      <c r="D64" s="35">
        <f>D54+D48</f>
        <v>241.08699999999999</v>
      </c>
      <c r="E64" s="35">
        <f t="shared" ref="E64:F64" si="8">E54+E48</f>
        <v>241.08699999999999</v>
      </c>
      <c r="F64" s="35">
        <f t="shared" si="8"/>
        <v>241.08699999999999</v>
      </c>
      <c r="G64" s="13"/>
      <c r="H64" s="13"/>
      <c r="I64" s="13"/>
      <c r="J64" s="35"/>
      <c r="K64" s="13"/>
      <c r="L64" s="13"/>
      <c r="M64" s="13"/>
      <c r="N64" s="13"/>
      <c r="O64" s="13"/>
      <c r="P64" s="13"/>
    </row>
    <row r="65" spans="1:16" ht="78.75">
      <c r="A65" s="13" t="s">
        <v>207</v>
      </c>
      <c r="B65" s="14" t="s">
        <v>22</v>
      </c>
      <c r="C65" s="14" t="s">
        <v>158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33.75">
      <c r="A66" s="13" t="s">
        <v>159</v>
      </c>
      <c r="B66" s="14" t="s">
        <v>22</v>
      </c>
      <c r="C66" s="14" t="s">
        <v>160</v>
      </c>
      <c r="D66" s="14"/>
      <c r="E66" s="13"/>
      <c r="F66" s="13"/>
      <c r="G66" s="13"/>
      <c r="H66" s="13"/>
      <c r="I66" s="13"/>
      <c r="J66" s="14"/>
      <c r="K66" s="13"/>
      <c r="L66" s="13"/>
      <c r="M66" s="13"/>
      <c r="N66" s="13"/>
      <c r="O66" s="13"/>
      <c r="P66" s="13"/>
    </row>
    <row r="67" spans="1:16" ht="22.5">
      <c r="A67" s="13" t="s">
        <v>161</v>
      </c>
      <c r="B67" s="14" t="s">
        <v>22</v>
      </c>
      <c r="C67" s="26"/>
      <c r="D67" s="14"/>
      <c r="E67" s="13"/>
      <c r="F67" s="13"/>
      <c r="G67" s="13"/>
      <c r="H67" s="13"/>
      <c r="I67" s="13"/>
      <c r="J67" s="14"/>
      <c r="K67" s="13"/>
      <c r="L67" s="13"/>
      <c r="M67" s="13"/>
      <c r="N67" s="13"/>
      <c r="O67" s="13"/>
      <c r="P67" s="13"/>
    </row>
    <row r="68" spans="1:16" ht="22.5">
      <c r="A68" s="13" t="s">
        <v>162</v>
      </c>
      <c r="B68" s="14" t="s">
        <v>22</v>
      </c>
      <c r="C68" s="26"/>
      <c r="D68" s="14"/>
      <c r="E68" s="13"/>
      <c r="F68" s="13"/>
      <c r="G68" s="13"/>
      <c r="H68" s="13"/>
      <c r="I68" s="13"/>
      <c r="J68" s="14"/>
      <c r="K68" s="13"/>
      <c r="L68" s="13"/>
      <c r="M68" s="13"/>
      <c r="N68" s="13"/>
      <c r="O68" s="13"/>
      <c r="P68" s="13"/>
    </row>
    <row r="69" spans="1:16" ht="33.75">
      <c r="A69" s="13" t="s">
        <v>163</v>
      </c>
      <c r="B69" s="14" t="s">
        <v>22</v>
      </c>
      <c r="C69" s="26"/>
      <c r="D69" s="14"/>
      <c r="E69" s="13"/>
      <c r="F69" s="13"/>
      <c r="G69" s="13"/>
      <c r="H69" s="13"/>
      <c r="I69" s="13"/>
      <c r="J69" s="14"/>
      <c r="K69" s="13"/>
      <c r="L69" s="13"/>
      <c r="M69" s="13"/>
      <c r="N69" s="13"/>
      <c r="O69" s="13"/>
      <c r="P69" s="13"/>
    </row>
    <row r="70" spans="1:16" ht="22.5">
      <c r="A70" s="13" t="s">
        <v>164</v>
      </c>
      <c r="B70" s="14" t="s">
        <v>22</v>
      </c>
      <c r="C70" s="26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56.25">
      <c r="A71" s="13" t="s">
        <v>165</v>
      </c>
      <c r="B71" s="14" t="s">
        <v>22</v>
      </c>
      <c r="C71" s="14" t="s">
        <v>166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>
      <c r="A72" s="9"/>
      <c r="B72" s="28"/>
      <c r="C72" s="28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1:16">
      <c r="A73" s="9"/>
      <c r="B73" s="28"/>
      <c r="C73" s="28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1:16">
      <c r="C74" s="24"/>
    </row>
    <row r="75" spans="1:16" s="11" customFormat="1" ht="11.25">
      <c r="A75" s="12" t="s">
        <v>61</v>
      </c>
      <c r="B75" s="18"/>
    </row>
    <row r="76" spans="1:16" s="11" customFormat="1" ht="11.25">
      <c r="B76" s="18"/>
    </row>
    <row r="77" spans="1:16" s="11" customFormat="1" ht="11.25">
      <c r="A77" s="12" t="s">
        <v>167</v>
      </c>
      <c r="B77" s="18"/>
    </row>
    <row r="78" spans="1:16" s="11" customFormat="1" ht="11.25">
      <c r="A78" s="12" t="s">
        <v>168</v>
      </c>
      <c r="B78" s="18"/>
    </row>
    <row r="79" spans="1:16" s="11" customFormat="1" ht="11.25">
      <c r="A79" s="12" t="s">
        <v>195</v>
      </c>
      <c r="B79" s="18"/>
    </row>
    <row r="85" spans="1:16">
      <c r="O85" s="10" t="s">
        <v>201</v>
      </c>
      <c r="P85" s="30"/>
    </row>
    <row r="86" spans="1:16" ht="18" customHeight="1">
      <c r="A86" s="64" t="s">
        <v>200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31"/>
      <c r="P86" s="31"/>
    </row>
    <row r="87" spans="1:16" ht="12.75" customHeight="1">
      <c r="A87" s="59" t="s">
        <v>2</v>
      </c>
      <c r="B87" s="59" t="s">
        <v>198</v>
      </c>
      <c r="C87" s="59" t="s">
        <v>23</v>
      </c>
      <c r="D87" s="59" t="s">
        <v>202</v>
      </c>
      <c r="E87" s="59" t="s">
        <v>203</v>
      </c>
      <c r="F87" s="54" t="s">
        <v>44</v>
      </c>
      <c r="G87" s="55"/>
      <c r="H87" s="55"/>
      <c r="I87" s="56"/>
      <c r="J87" s="59" t="s">
        <v>204</v>
      </c>
      <c r="K87" s="59" t="s">
        <v>196</v>
      </c>
      <c r="L87" s="54" t="s">
        <v>205</v>
      </c>
      <c r="M87" s="55"/>
      <c r="N87" s="55"/>
      <c r="O87" s="56"/>
      <c r="P87" s="59" t="s">
        <v>197</v>
      </c>
    </row>
    <row r="88" spans="1:16" ht="95.25" customHeight="1">
      <c r="A88" s="60"/>
      <c r="B88" s="60"/>
      <c r="C88" s="60"/>
      <c r="D88" s="60"/>
      <c r="E88" s="60"/>
      <c r="F88" s="14" t="s">
        <v>45</v>
      </c>
      <c r="G88" s="14" t="s">
        <v>47</v>
      </c>
      <c r="H88" s="14" t="s">
        <v>191</v>
      </c>
      <c r="I88" s="14" t="s">
        <v>49</v>
      </c>
      <c r="J88" s="60"/>
      <c r="K88" s="60"/>
      <c r="L88" s="14" t="s">
        <v>45</v>
      </c>
      <c r="M88" s="14" t="s">
        <v>47</v>
      </c>
      <c r="N88" s="14" t="s">
        <v>191</v>
      </c>
      <c r="O88" s="14" t="s">
        <v>49</v>
      </c>
      <c r="P88" s="60"/>
    </row>
    <row r="89" spans="1:16" ht="33.75">
      <c r="A89" s="14" t="s">
        <v>3</v>
      </c>
      <c r="B89" s="14" t="s">
        <v>21</v>
      </c>
      <c r="C89" s="14" t="s">
        <v>24</v>
      </c>
      <c r="D89" s="14" t="s">
        <v>41</v>
      </c>
      <c r="E89" s="14">
        <v>5</v>
      </c>
      <c r="F89" s="14" t="s">
        <v>46</v>
      </c>
      <c r="G89" s="14" t="s">
        <v>48</v>
      </c>
      <c r="H89" s="14" t="s">
        <v>186</v>
      </c>
      <c r="I89" s="14" t="s">
        <v>52</v>
      </c>
      <c r="J89" s="14" t="s">
        <v>54</v>
      </c>
      <c r="K89" s="14" t="s">
        <v>56</v>
      </c>
      <c r="L89" s="14" t="s">
        <v>57</v>
      </c>
      <c r="M89" s="14" t="s">
        <v>58</v>
      </c>
      <c r="N89" s="14" t="s">
        <v>190</v>
      </c>
      <c r="O89" s="14">
        <v>15</v>
      </c>
      <c r="P89" s="14" t="s">
        <v>101</v>
      </c>
    </row>
    <row r="90" spans="1:16" ht="22.5">
      <c r="A90" s="13" t="s">
        <v>199</v>
      </c>
      <c r="B90" s="14" t="s">
        <v>22</v>
      </c>
      <c r="C90" s="14" t="s">
        <v>169</v>
      </c>
      <c r="D90" s="17" t="s">
        <v>84</v>
      </c>
      <c r="E90" s="17" t="s">
        <v>84</v>
      </c>
      <c r="F90" s="36" t="s">
        <v>170</v>
      </c>
      <c r="G90" s="36" t="s">
        <v>170</v>
      </c>
      <c r="H90" s="36" t="s">
        <v>170</v>
      </c>
      <c r="I90" s="36" t="s">
        <v>170</v>
      </c>
      <c r="J90" s="17">
        <v>208</v>
      </c>
      <c r="K90" s="17">
        <v>208</v>
      </c>
      <c r="L90" s="14" t="s">
        <v>170</v>
      </c>
      <c r="M90" s="14" t="s">
        <v>170</v>
      </c>
      <c r="N90" s="14" t="s">
        <v>170</v>
      </c>
      <c r="O90" s="14" t="s">
        <v>170</v>
      </c>
      <c r="P90" s="15"/>
    </row>
    <row r="91" spans="1:16" ht="22.5">
      <c r="A91" s="13" t="s">
        <v>171</v>
      </c>
      <c r="B91" s="14" t="s">
        <v>22</v>
      </c>
      <c r="C91" s="26" t="s">
        <v>84</v>
      </c>
      <c r="D91" s="36" t="s">
        <v>170</v>
      </c>
      <c r="E91" s="36" t="s">
        <v>170</v>
      </c>
      <c r="F91" s="17"/>
      <c r="G91" s="17"/>
      <c r="H91" s="36" t="s">
        <v>170</v>
      </c>
      <c r="I91" s="36" t="s">
        <v>170</v>
      </c>
      <c r="J91" s="36" t="s">
        <v>170</v>
      </c>
      <c r="K91" s="36" t="s">
        <v>170</v>
      </c>
      <c r="L91" s="15"/>
      <c r="M91" s="15"/>
      <c r="N91" s="14" t="s">
        <v>170</v>
      </c>
      <c r="O91" s="14" t="s">
        <v>170</v>
      </c>
      <c r="P91" s="15"/>
    </row>
    <row r="92" spans="1:16" ht="78.75">
      <c r="A92" s="13" t="s">
        <v>172</v>
      </c>
      <c r="B92" s="14" t="s">
        <v>22</v>
      </c>
      <c r="C92" s="14" t="s">
        <v>173</v>
      </c>
      <c r="D92" s="36" t="s">
        <v>170</v>
      </c>
      <c r="E92" s="36" t="s">
        <v>170</v>
      </c>
      <c r="F92" s="17"/>
      <c r="G92" s="17"/>
      <c r="H92" s="36" t="s">
        <v>170</v>
      </c>
      <c r="I92" s="36" t="s">
        <v>170</v>
      </c>
      <c r="J92" s="36" t="s">
        <v>170</v>
      </c>
      <c r="K92" s="36" t="s">
        <v>170</v>
      </c>
      <c r="L92" s="15"/>
      <c r="M92" s="15"/>
      <c r="N92" s="14" t="s">
        <v>170</v>
      </c>
      <c r="O92" s="14" t="s">
        <v>170</v>
      </c>
      <c r="P92" s="15"/>
    </row>
    <row r="93" spans="1:16" ht="78.75">
      <c r="A93" s="13" t="s">
        <v>174</v>
      </c>
      <c r="B93" s="26"/>
      <c r="C93" s="14" t="s">
        <v>175</v>
      </c>
      <c r="D93" s="36" t="s">
        <v>170</v>
      </c>
      <c r="E93" s="36" t="s">
        <v>170</v>
      </c>
      <c r="F93" s="17"/>
      <c r="G93" s="17"/>
      <c r="H93" s="36" t="s">
        <v>170</v>
      </c>
      <c r="I93" s="36" t="s">
        <v>170</v>
      </c>
      <c r="J93" s="36" t="s">
        <v>170</v>
      </c>
      <c r="K93" s="36" t="s">
        <v>170</v>
      </c>
      <c r="L93" s="15"/>
      <c r="M93" s="15"/>
      <c r="N93" s="14" t="s">
        <v>170</v>
      </c>
      <c r="O93" s="14" t="s">
        <v>170</v>
      </c>
      <c r="P93" s="15"/>
    </row>
    <row r="94" spans="1:16" ht="22.5">
      <c r="A94" s="13" t="s">
        <v>176</v>
      </c>
      <c r="B94" s="14" t="s">
        <v>22</v>
      </c>
      <c r="C94" s="14" t="s">
        <v>177</v>
      </c>
      <c r="D94" s="17">
        <f>210.4+136.25*2+457.601</f>
        <v>940.50099999999998</v>
      </c>
      <c r="E94" s="17">
        <f>210.4+136.25*2+457.601</f>
        <v>940.50099999999998</v>
      </c>
      <c r="F94" s="36" t="s">
        <v>170</v>
      </c>
      <c r="G94" s="36" t="s">
        <v>170</v>
      </c>
      <c r="H94" s="17"/>
      <c r="I94" s="17"/>
      <c r="J94" s="17">
        <f>210.4+136.25*2+457.601</f>
        <v>940.50099999999998</v>
      </c>
      <c r="K94" s="17">
        <f>210.4+136.25*2+457.601</f>
        <v>940.50099999999998</v>
      </c>
      <c r="L94" s="14" t="s">
        <v>170</v>
      </c>
      <c r="M94" s="14" t="s">
        <v>170</v>
      </c>
      <c r="N94" s="15"/>
      <c r="O94" s="14"/>
      <c r="P94" s="15"/>
    </row>
    <row r="95" spans="1:16" ht="22.5">
      <c r="A95" s="13" t="s">
        <v>178</v>
      </c>
      <c r="B95" s="14" t="s">
        <v>22</v>
      </c>
      <c r="C95" s="14" t="s">
        <v>179</v>
      </c>
      <c r="D95" s="38"/>
      <c r="E95" s="17"/>
      <c r="F95" s="36" t="s">
        <v>170</v>
      </c>
      <c r="G95" s="36" t="s">
        <v>170</v>
      </c>
      <c r="H95" s="17"/>
      <c r="I95" s="17"/>
      <c r="J95" s="38"/>
      <c r="K95" s="37"/>
      <c r="L95" s="14" t="s">
        <v>170</v>
      </c>
      <c r="M95" s="14" t="s">
        <v>170</v>
      </c>
      <c r="N95" s="15"/>
      <c r="O95" s="15"/>
      <c r="P95" s="15"/>
    </row>
    <row r="96" spans="1:16" ht="22.5">
      <c r="A96" s="13" t="s">
        <v>180</v>
      </c>
      <c r="B96" s="14" t="s">
        <v>22</v>
      </c>
      <c r="C96" s="14" t="s">
        <v>181</v>
      </c>
      <c r="D96" s="17"/>
      <c r="E96" s="17"/>
      <c r="F96" s="36" t="s">
        <v>170</v>
      </c>
      <c r="G96" s="36" t="s">
        <v>170</v>
      </c>
      <c r="H96" s="17"/>
      <c r="I96" s="17"/>
      <c r="J96" s="17"/>
      <c r="K96" s="37"/>
      <c r="L96" s="14" t="s">
        <v>170</v>
      </c>
      <c r="M96" s="14" t="s">
        <v>170</v>
      </c>
      <c r="N96" s="15"/>
      <c r="O96" s="15"/>
      <c r="P96" s="15"/>
    </row>
    <row r="97" spans="1:15">
      <c r="O97" s="29"/>
    </row>
    <row r="98" spans="1:15">
      <c r="A98" s="10" t="s">
        <v>182</v>
      </c>
      <c r="B98" s="18"/>
      <c r="C98" s="11"/>
      <c r="D98" s="11"/>
      <c r="E98" s="11"/>
      <c r="F98" s="11"/>
      <c r="G98" s="11"/>
    </row>
    <row r="99" spans="1:15">
      <c r="A99" s="11"/>
      <c r="B99" s="18"/>
      <c r="C99" s="11"/>
      <c r="D99" s="11"/>
      <c r="E99" s="11"/>
      <c r="F99" s="11"/>
      <c r="G99" s="11"/>
    </row>
    <row r="100" spans="1:15">
      <c r="A100" s="12" t="s">
        <v>183</v>
      </c>
      <c r="B100" s="18"/>
      <c r="C100" s="11"/>
      <c r="D100" s="11"/>
      <c r="E100" s="11"/>
      <c r="F100" s="11"/>
      <c r="G100" s="11"/>
    </row>
    <row r="101" spans="1:15">
      <c r="A101" s="12" t="s">
        <v>184</v>
      </c>
      <c r="B101" s="18"/>
      <c r="C101" s="11"/>
      <c r="D101" s="11"/>
      <c r="E101" s="11"/>
      <c r="F101" s="11"/>
      <c r="G101" s="11"/>
    </row>
    <row r="103" spans="1:15">
      <c r="A103" s="21"/>
    </row>
    <row r="104" spans="1:15" s="11" customFormat="1">
      <c r="A104" s="19" t="s">
        <v>87</v>
      </c>
      <c r="B104" s="43" t="s">
        <v>85</v>
      </c>
      <c r="C104" s="43"/>
      <c r="D104" s="43"/>
      <c r="E104" s="43"/>
      <c r="G104" s="41" t="s">
        <v>89</v>
      </c>
      <c r="H104" s="41"/>
      <c r="I104" s="41"/>
      <c r="O104" s="20"/>
    </row>
    <row r="105" spans="1:15" s="11" customFormat="1" ht="11.25">
      <c r="A105" s="18"/>
      <c r="D105" s="12" t="s">
        <v>65</v>
      </c>
      <c r="G105" s="41" t="s">
        <v>83</v>
      </c>
      <c r="H105" s="41"/>
      <c r="I105" s="41"/>
    </row>
    <row r="106" spans="1:15" s="11" customFormat="1" ht="11.25">
      <c r="A106" s="18"/>
      <c r="G106" s="18"/>
      <c r="H106" s="18"/>
      <c r="I106" s="18"/>
    </row>
    <row r="107" spans="1:15" s="11" customFormat="1" ht="11.25">
      <c r="A107" s="19" t="s">
        <v>86</v>
      </c>
      <c r="B107" s="43" t="s">
        <v>85</v>
      </c>
      <c r="C107" s="43"/>
      <c r="D107" s="43"/>
      <c r="E107" s="43"/>
      <c r="G107" s="44" t="s">
        <v>88</v>
      </c>
      <c r="H107" s="44"/>
      <c r="I107" s="44"/>
    </row>
    <row r="108" spans="1:15">
      <c r="D108" s="12" t="s">
        <v>65</v>
      </c>
      <c r="G108" s="41" t="s">
        <v>83</v>
      </c>
      <c r="H108" s="41"/>
      <c r="I108" s="41"/>
      <c r="O108" s="11"/>
    </row>
    <row r="109" spans="1:15">
      <c r="A109" s="21"/>
    </row>
  </sheetData>
  <mergeCells count="38">
    <mergeCell ref="B23:B24"/>
    <mergeCell ref="C23:C24"/>
    <mergeCell ref="D23:D24"/>
    <mergeCell ref="E23:E24"/>
    <mergeCell ref="F23:I23"/>
    <mergeCell ref="A3:P3"/>
    <mergeCell ref="A4:P4"/>
    <mergeCell ref="B6:P6"/>
    <mergeCell ref="B7:P7"/>
    <mergeCell ref="B8:J8"/>
    <mergeCell ref="A20:G20"/>
    <mergeCell ref="K87:K88"/>
    <mergeCell ref="P87:P88"/>
    <mergeCell ref="J23:J24"/>
    <mergeCell ref="L23:O23"/>
    <mergeCell ref="K23:K24"/>
    <mergeCell ref="A62:P62"/>
    <mergeCell ref="A87:A88"/>
    <mergeCell ref="B87:B88"/>
    <mergeCell ref="C87:C88"/>
    <mergeCell ref="D87:D88"/>
    <mergeCell ref="E87:E88"/>
    <mergeCell ref="F87:I87"/>
    <mergeCell ref="J87:J88"/>
    <mergeCell ref="A86:N86"/>
    <mergeCell ref="A23:A24"/>
    <mergeCell ref="B10:J10"/>
    <mergeCell ref="A12:J12"/>
    <mergeCell ref="A14:I14"/>
    <mergeCell ref="A16:K16"/>
    <mergeCell ref="A18:K18"/>
    <mergeCell ref="G108:I108"/>
    <mergeCell ref="L87:O87"/>
    <mergeCell ref="B104:E104"/>
    <mergeCell ref="G104:I104"/>
    <mergeCell ref="G105:I105"/>
    <mergeCell ref="B107:E107"/>
    <mergeCell ref="G107:I107"/>
  </mergeCells>
  <pageMargins left="0.19685039370078741" right="0.19685039370078741" top="0.19685039370078741" bottom="0.19685039370078741" header="0.31496062992125984" footer="0.31496062992125984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Прилож. 1.3</vt:lpstr>
      <vt:lpstr>Прилож. 1.6</vt:lpstr>
      <vt:lpstr>'Прилож. 1.3'!Область_печати</vt:lpstr>
      <vt:lpstr>'Прилож. 1.6'!Область_печати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2014-08-19T05:39:11Z</cp:lastPrinted>
  <dcterms:created xsi:type="dcterms:W3CDTF">2014-08-08T10:09:53Z</dcterms:created>
  <dcterms:modified xsi:type="dcterms:W3CDTF">2014-08-19T05:44:58Z</dcterms:modified>
</cp:coreProperties>
</file>